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6E79F2C-C0F6-4D24-B307-13021B91BB91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sult" sheetId="6" r:id="rId1"/>
    <sheet name="گزینه D" sheetId="5" r:id="rId2"/>
    <sheet name="گزینه C" sheetId="4" r:id="rId3"/>
    <sheet name="گزینه B" sheetId="2" r:id="rId4"/>
    <sheet name="گزینه A" sheetId="1" r:id="rId5"/>
  </sheets>
  <calcPr calcId="191029"/>
</workbook>
</file>

<file path=xl/calcChain.xml><?xml version="1.0" encoding="utf-8"?>
<calcChain xmlns="http://schemas.openxmlformats.org/spreadsheetml/2006/main">
  <c r="B15" i="5" l="1"/>
  <c r="C15" i="5" s="1"/>
  <c r="B14" i="5"/>
  <c r="C14" i="5" s="1"/>
  <c r="B13" i="5"/>
  <c r="C13" i="5" s="1"/>
  <c r="B12" i="5"/>
  <c r="C12" i="5" s="1"/>
  <c r="B11" i="5"/>
  <c r="C11" i="5" s="1"/>
  <c r="B10" i="5"/>
  <c r="C10" i="5" s="1"/>
  <c r="B9" i="5"/>
  <c r="C9" i="5" s="1"/>
  <c r="B8" i="5"/>
  <c r="C8" i="5" s="1"/>
  <c r="B15" i="4"/>
  <c r="C15" i="4" s="1"/>
  <c r="B14" i="4"/>
  <c r="C14" i="4" s="1"/>
  <c r="B13" i="4"/>
  <c r="C13" i="4" s="1"/>
  <c r="B12" i="4"/>
  <c r="C12" i="4" s="1"/>
  <c r="B11" i="4"/>
  <c r="C11" i="4" s="1"/>
  <c r="B10" i="4"/>
  <c r="C10" i="4" s="1"/>
  <c r="B9" i="4"/>
  <c r="C9" i="4" s="1"/>
  <c r="B8" i="4"/>
  <c r="C8" i="4" s="1"/>
  <c r="B15" i="2"/>
  <c r="C15" i="2" s="1"/>
  <c r="B14" i="2"/>
  <c r="C14" i="2" s="1"/>
  <c r="B13" i="2"/>
  <c r="C13" i="2" s="1"/>
  <c r="B12" i="2"/>
  <c r="C12" i="2" s="1"/>
  <c r="B11" i="2"/>
  <c r="C11" i="2" s="1"/>
  <c r="B10" i="2"/>
  <c r="C10" i="2" s="1"/>
  <c r="B9" i="2"/>
  <c r="C9" i="2" s="1"/>
  <c r="B8" i="2"/>
  <c r="C8" i="2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C17" i="1" s="1"/>
  <c r="C2" i="6" s="1"/>
  <c r="C17" i="5" l="1"/>
  <c r="C5" i="6" s="1"/>
  <c r="C17" i="4"/>
  <c r="C4" i="6" s="1"/>
  <c r="C17" i="2"/>
  <c r="C3" i="6" s="1"/>
</calcChain>
</file>

<file path=xl/sharedStrings.xml><?xml version="1.0" encoding="utf-8"?>
<sst xmlns="http://schemas.openxmlformats.org/spreadsheetml/2006/main" count="43" uniqueCount="16">
  <si>
    <t>مجموع هزینه سالانه + ارزش اسقاط</t>
  </si>
  <si>
    <t>نرخ تورم</t>
  </si>
  <si>
    <t>نرخ تنزیل</t>
  </si>
  <si>
    <t>تعداد سال‌ها</t>
  </si>
  <si>
    <t>هزینه اولیه</t>
  </si>
  <si>
    <t>سال‌ها</t>
  </si>
  <si>
    <t>ارزش فعلی هزینه چرخه عمر</t>
  </si>
  <si>
    <t>هزینه تورم</t>
  </si>
  <si>
    <t>ارزش فعلی در هر سال</t>
  </si>
  <si>
    <t>گزینه</t>
  </si>
  <si>
    <t>جمع هزینه‌ها با احتساب نرخ بهره و نرخ تورم به تاریخ جاری</t>
  </si>
  <si>
    <t>A</t>
  </si>
  <si>
    <t>B</t>
  </si>
  <si>
    <t>C</t>
  </si>
  <si>
    <t>D</t>
  </si>
  <si>
    <t>بهترین گزینه براساس تحلیل LCC و با احتساب فرمول ارزش زمانی پول، گزینه C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</si>
</sst>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11"/>
      <color theme="1"/>
      <name val="Vazirmatn"/>
    </font>
    <font>
      <b/>
      <sz val="11"/>
      <color theme="1"/>
      <name val="Vazirmatn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7E9E-978E-4794-A203-DC414593A1D0}">
  <dimension ref="B1:D5"/>
  <sheetViews>
    <sheetView workbookViewId="0">
      <selection activeCell="B1" sqref="B1:C5"/>
    </sheetView>
  </sheetViews>
  <sheetFormatPr defaultRowHeight="14.25" x14ac:dyDescent="0.2"/>
  <cols>
    <col min="3" max="3" width="30.25" customWidth="1"/>
    <col min="4" max="4" width="73.25" customWidth="1"/>
  </cols>
  <sheetData>
    <row r="1" spans="2:4" ht="44.25" customHeight="1" x14ac:dyDescent="0.6">
      <c r="B1" s="10" t="s">
        <v>9</v>
      </c>
      <c r="C1" s="10" t="s">
        <v>10</v>
      </c>
      <c r="D1" s="1"/>
    </row>
    <row r="2" spans="2:4" ht="21" x14ac:dyDescent="0.6">
      <c r="B2" s="11" t="s">
        <v>11</v>
      </c>
      <c r="C2" s="12">
        <f>'گزینه A'!C17</f>
        <v>270408.94064757216</v>
      </c>
      <c r="D2" s="1"/>
    </row>
    <row r="3" spans="2:4" ht="21" x14ac:dyDescent="0.6">
      <c r="B3" s="11" t="s">
        <v>12</v>
      </c>
      <c r="C3" s="12">
        <f>'گزینه B'!C17</f>
        <v>151443.5718860905</v>
      </c>
      <c r="D3" s="1"/>
    </row>
    <row r="4" spans="2:4" ht="21" x14ac:dyDescent="0.6">
      <c r="B4" s="13" t="s">
        <v>13</v>
      </c>
      <c r="C4" s="14">
        <f>'گزینه C'!C17</f>
        <v>150517.60673715285</v>
      </c>
      <c r="D4" s="15" t="s">
        <v>15</v>
      </c>
    </row>
    <row r="5" spans="2:4" ht="21" x14ac:dyDescent="0.6">
      <c r="B5" s="11" t="s">
        <v>14</v>
      </c>
      <c r="C5" s="12">
        <f>'گزینه D'!C17</f>
        <v>372169.65309486556</v>
      </c>
      <c r="D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6F49-49A5-4BA3-B0C6-EECB62357B26}">
  <dimension ref="A1:C17"/>
  <sheetViews>
    <sheetView workbookViewId="0">
      <selection activeCell="B3" sqref="B3"/>
    </sheetView>
  </sheetViews>
  <sheetFormatPr defaultColWidth="45.625" defaultRowHeight="21" x14ac:dyDescent="0.6"/>
  <cols>
    <col min="1" max="16384" width="45.625" style="1"/>
  </cols>
  <sheetData>
    <row r="1" spans="1:3" x14ac:dyDescent="0.6">
      <c r="A1" s="2" t="s">
        <v>0</v>
      </c>
      <c r="B1" s="3">
        <v>16454</v>
      </c>
    </row>
    <row r="2" spans="1:3" x14ac:dyDescent="0.6">
      <c r="A2" s="2" t="s">
        <v>1</v>
      </c>
      <c r="B2" s="3">
        <v>0.5</v>
      </c>
    </row>
    <row r="3" spans="1:3" x14ac:dyDescent="0.6">
      <c r="A3" s="2" t="s">
        <v>2</v>
      </c>
      <c r="B3" s="3">
        <v>0.22</v>
      </c>
    </row>
    <row r="4" spans="1:3" x14ac:dyDescent="0.6">
      <c r="A4" s="2" t="s">
        <v>5</v>
      </c>
      <c r="B4" s="3">
        <v>8</v>
      </c>
    </row>
    <row r="5" spans="1:3" x14ac:dyDescent="0.6">
      <c r="A5" s="2" t="s">
        <v>4</v>
      </c>
      <c r="B5" s="3">
        <v>0</v>
      </c>
    </row>
    <row r="7" spans="1:3" x14ac:dyDescent="0.6">
      <c r="A7" s="5" t="s">
        <v>3</v>
      </c>
      <c r="B7" s="5" t="s">
        <v>7</v>
      </c>
      <c r="C7" s="5" t="s">
        <v>8</v>
      </c>
    </row>
    <row r="8" spans="1:3" x14ac:dyDescent="0.6">
      <c r="A8" s="7">
        <v>1</v>
      </c>
      <c r="B8" s="8">
        <f t="shared" ref="B8:B15" si="0">$B$1*(1+$B$2)^A8</f>
        <v>24681</v>
      </c>
      <c r="C8" s="9">
        <f>B8/(1+$B$3)^A8</f>
        <v>20230.327868852459</v>
      </c>
    </row>
    <row r="9" spans="1:3" x14ac:dyDescent="0.6">
      <c r="A9" s="7">
        <v>2</v>
      </c>
      <c r="B9" s="8">
        <f t="shared" si="0"/>
        <v>37021.5</v>
      </c>
      <c r="C9" s="9">
        <f t="shared" ref="C9:C15" si="1">B9/(1+$B$3)^A9</f>
        <v>24873.353937113679</v>
      </c>
    </row>
    <row r="10" spans="1:3" x14ac:dyDescent="0.6">
      <c r="A10" s="7">
        <v>3</v>
      </c>
      <c r="B10" s="8">
        <f t="shared" si="0"/>
        <v>55532.25</v>
      </c>
      <c r="C10" s="9">
        <f t="shared" si="1"/>
        <v>30581.992545631576</v>
      </c>
    </row>
    <row r="11" spans="1:3" x14ac:dyDescent="0.6">
      <c r="A11" s="7">
        <v>4</v>
      </c>
      <c r="B11" s="8">
        <f t="shared" si="0"/>
        <v>83298.375</v>
      </c>
      <c r="C11" s="9">
        <f t="shared" si="1"/>
        <v>37600.81050692407</v>
      </c>
    </row>
    <row r="12" spans="1:3" x14ac:dyDescent="0.6">
      <c r="A12" s="7">
        <v>5</v>
      </c>
      <c r="B12" s="8">
        <f t="shared" si="0"/>
        <v>124947.5625</v>
      </c>
      <c r="C12" s="9">
        <f t="shared" si="1"/>
        <v>46230.504721627956</v>
      </c>
    </row>
    <row r="13" spans="1:3" x14ac:dyDescent="0.6">
      <c r="A13" s="7">
        <v>6</v>
      </c>
      <c r="B13" s="8">
        <f t="shared" si="0"/>
        <v>187421.34375</v>
      </c>
      <c r="C13" s="9">
        <f t="shared" si="1"/>
        <v>56840.784493804866</v>
      </c>
    </row>
    <row r="14" spans="1:3" x14ac:dyDescent="0.6">
      <c r="A14" s="7">
        <v>7</v>
      </c>
      <c r="B14" s="8">
        <f t="shared" si="0"/>
        <v>281132.015625</v>
      </c>
      <c r="C14" s="9">
        <f t="shared" si="1"/>
        <v>69886.210443202697</v>
      </c>
    </row>
    <row r="15" spans="1:3" x14ac:dyDescent="0.6">
      <c r="A15" s="7">
        <v>8</v>
      </c>
      <c r="B15" s="8">
        <f t="shared" si="0"/>
        <v>421698.0234375</v>
      </c>
      <c r="C15" s="9">
        <f t="shared" si="1"/>
        <v>85925.66857770826</v>
      </c>
    </row>
    <row r="16" spans="1:3" x14ac:dyDescent="0.6">
      <c r="A16" s="4"/>
      <c r="B16" s="4"/>
      <c r="C16" s="4"/>
    </row>
    <row r="17" spans="1:3" x14ac:dyDescent="0.6">
      <c r="A17" s="6" t="s">
        <v>6</v>
      </c>
      <c r="B17" s="6"/>
      <c r="C17" s="6">
        <f>SUM(C8:C15)+B5</f>
        <v>372169.65309486556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627D-A9BD-4D36-A6F7-450FE25D5B84}">
  <dimension ref="A1:C17"/>
  <sheetViews>
    <sheetView workbookViewId="0">
      <selection activeCell="B7" sqref="B7:C7"/>
    </sheetView>
  </sheetViews>
  <sheetFormatPr defaultColWidth="45.625" defaultRowHeight="21" x14ac:dyDescent="0.6"/>
  <cols>
    <col min="1" max="16384" width="45.625" style="1"/>
  </cols>
  <sheetData>
    <row r="1" spans="1:3" x14ac:dyDescent="0.6">
      <c r="A1" s="2" t="s">
        <v>0</v>
      </c>
      <c r="B1" s="3">
        <v>5704</v>
      </c>
    </row>
    <row r="2" spans="1:3" x14ac:dyDescent="0.6">
      <c r="A2" s="2" t="s">
        <v>1</v>
      </c>
      <c r="B2" s="3">
        <v>0.5</v>
      </c>
    </row>
    <row r="3" spans="1:3" x14ac:dyDescent="0.6">
      <c r="A3" s="2" t="s">
        <v>2</v>
      </c>
      <c r="B3" s="3">
        <v>0.22</v>
      </c>
    </row>
    <row r="4" spans="1:3" x14ac:dyDescent="0.6">
      <c r="A4" s="2" t="s">
        <v>5</v>
      </c>
      <c r="B4" s="3">
        <v>8</v>
      </c>
    </row>
    <row r="5" spans="1:3" x14ac:dyDescent="0.6">
      <c r="A5" s="2" t="s">
        <v>4</v>
      </c>
      <c r="B5" s="3">
        <v>21500</v>
      </c>
    </row>
    <row r="7" spans="1:3" x14ac:dyDescent="0.6">
      <c r="A7" s="5" t="s">
        <v>3</v>
      </c>
      <c r="B7" s="5" t="s">
        <v>7</v>
      </c>
      <c r="C7" s="5" t="s">
        <v>8</v>
      </c>
    </row>
    <row r="8" spans="1:3" x14ac:dyDescent="0.6">
      <c r="A8" s="7">
        <v>1</v>
      </c>
      <c r="B8" s="8">
        <f t="shared" ref="B8:B15" si="0">$B$1*(1+$B$2)^A8</f>
        <v>8556</v>
      </c>
      <c r="C8" s="9">
        <f>B8/(1+$B$3)^A8</f>
        <v>7013.1147540983611</v>
      </c>
    </row>
    <row r="9" spans="1:3" x14ac:dyDescent="0.6">
      <c r="A9" s="7">
        <v>2</v>
      </c>
      <c r="B9" s="8">
        <f t="shared" si="0"/>
        <v>12834</v>
      </c>
      <c r="C9" s="9">
        <f t="shared" ref="C9:C15" si="1">B9/(1+$B$3)^A9</f>
        <v>8622.6820747110996</v>
      </c>
    </row>
    <row r="10" spans="1:3" x14ac:dyDescent="0.6">
      <c r="A10" s="7">
        <v>3</v>
      </c>
      <c r="B10" s="8">
        <f t="shared" si="0"/>
        <v>19251</v>
      </c>
      <c r="C10" s="9">
        <f t="shared" si="1"/>
        <v>10601.658288579221</v>
      </c>
    </row>
    <row r="11" spans="1:3" x14ac:dyDescent="0.6">
      <c r="A11" s="7">
        <v>4</v>
      </c>
      <c r="B11" s="8">
        <f t="shared" si="0"/>
        <v>28876.5</v>
      </c>
      <c r="C11" s="9">
        <f t="shared" si="1"/>
        <v>13034.825764646585</v>
      </c>
    </row>
    <row r="12" spans="1:3" x14ac:dyDescent="0.6">
      <c r="A12" s="7">
        <v>5</v>
      </c>
      <c r="B12" s="8">
        <f t="shared" si="0"/>
        <v>43314.75</v>
      </c>
      <c r="C12" s="9">
        <f t="shared" si="1"/>
        <v>16026.425120467111</v>
      </c>
    </row>
    <row r="13" spans="1:3" x14ac:dyDescent="0.6">
      <c r="A13" s="7">
        <v>6</v>
      </c>
      <c r="B13" s="8">
        <f t="shared" si="0"/>
        <v>64972.125</v>
      </c>
      <c r="C13" s="9">
        <f t="shared" si="1"/>
        <v>19704.621049754649</v>
      </c>
    </row>
    <row r="14" spans="1:3" x14ac:dyDescent="0.6">
      <c r="A14" s="7">
        <v>7</v>
      </c>
      <c r="B14" s="8">
        <f t="shared" si="0"/>
        <v>97458.1875</v>
      </c>
      <c r="C14" s="9">
        <f t="shared" si="1"/>
        <v>24226.993093960631</v>
      </c>
    </row>
    <row r="15" spans="1:3" x14ac:dyDescent="0.6">
      <c r="A15" s="7">
        <v>8</v>
      </c>
      <c r="B15" s="8">
        <f t="shared" si="0"/>
        <v>146187.28125</v>
      </c>
      <c r="C15" s="9">
        <f t="shared" si="1"/>
        <v>29787.286590935208</v>
      </c>
    </row>
    <row r="16" spans="1:3" x14ac:dyDescent="0.6">
      <c r="A16" s="4"/>
      <c r="B16" s="4"/>
      <c r="C16" s="4"/>
    </row>
    <row r="17" spans="1:3" x14ac:dyDescent="0.6">
      <c r="A17" s="6" t="s">
        <v>6</v>
      </c>
      <c r="B17" s="6"/>
      <c r="C17" s="6">
        <f>SUM(C8:C15)+B5</f>
        <v>150517.60673715285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8B24-4591-488C-BF45-74BCCCAE49AB}">
  <dimension ref="A1:C17"/>
  <sheetViews>
    <sheetView workbookViewId="0">
      <selection activeCell="B7" sqref="B7:C7"/>
    </sheetView>
  </sheetViews>
  <sheetFormatPr defaultColWidth="45.625" defaultRowHeight="21" x14ac:dyDescent="0.6"/>
  <cols>
    <col min="1" max="16384" width="45.625" style="1"/>
  </cols>
  <sheetData>
    <row r="1" spans="1:3" x14ac:dyDescent="0.6">
      <c r="A1" s="2" t="s">
        <v>0</v>
      </c>
      <c r="B1" s="3">
        <v>6596</v>
      </c>
    </row>
    <row r="2" spans="1:3" x14ac:dyDescent="0.6">
      <c r="A2" s="2" t="s">
        <v>1</v>
      </c>
      <c r="B2" s="3">
        <v>0.5</v>
      </c>
    </row>
    <row r="3" spans="1:3" x14ac:dyDescent="0.6">
      <c r="A3" s="2" t="s">
        <v>2</v>
      </c>
      <c r="B3" s="3">
        <v>0.22</v>
      </c>
    </row>
    <row r="4" spans="1:3" x14ac:dyDescent="0.6">
      <c r="A4" s="2" t="s">
        <v>5</v>
      </c>
      <c r="B4" s="3">
        <v>8</v>
      </c>
    </row>
    <row r="5" spans="1:3" x14ac:dyDescent="0.6">
      <c r="A5" s="2" t="s">
        <v>4</v>
      </c>
      <c r="B5" s="3">
        <v>2250</v>
      </c>
    </row>
    <row r="7" spans="1:3" x14ac:dyDescent="0.6">
      <c r="A7" s="5" t="s">
        <v>3</v>
      </c>
      <c r="B7" s="5" t="s">
        <v>7</v>
      </c>
      <c r="C7" s="5" t="s">
        <v>8</v>
      </c>
    </row>
    <row r="8" spans="1:3" x14ac:dyDescent="0.6">
      <c r="A8" s="7">
        <v>1</v>
      </c>
      <c r="B8" s="8">
        <f t="shared" ref="B8:B15" si="0">$B$1*(1+$B$2)^A8</f>
        <v>9894</v>
      </c>
      <c r="C8" s="9">
        <f>B8/(1+$B$3)^A8</f>
        <v>8109.8360655737706</v>
      </c>
    </row>
    <row r="9" spans="1:3" x14ac:dyDescent="0.6">
      <c r="A9" s="7">
        <v>2</v>
      </c>
      <c r="B9" s="8">
        <f t="shared" si="0"/>
        <v>14841</v>
      </c>
      <c r="C9" s="9">
        <f t="shared" ref="C9:C15" si="1">B9/(1+$B$3)^A9</f>
        <v>9971.1099166890617</v>
      </c>
    </row>
    <row r="10" spans="1:3" x14ac:dyDescent="0.6">
      <c r="A10" s="7">
        <v>3</v>
      </c>
      <c r="B10" s="8">
        <f t="shared" si="0"/>
        <v>22261.5</v>
      </c>
      <c r="C10" s="9">
        <f t="shared" si="1"/>
        <v>12259.561372978356</v>
      </c>
    </row>
    <row r="11" spans="1:3" x14ac:dyDescent="0.6">
      <c r="A11" s="7">
        <v>4</v>
      </c>
      <c r="B11" s="8">
        <f t="shared" si="0"/>
        <v>33392.25</v>
      </c>
      <c r="C11" s="9">
        <f t="shared" si="1"/>
        <v>15073.231196284865</v>
      </c>
    </row>
    <row r="12" spans="1:3" x14ac:dyDescent="0.6">
      <c r="A12" s="7">
        <v>5</v>
      </c>
      <c r="B12" s="8">
        <f t="shared" si="0"/>
        <v>50088.375</v>
      </c>
      <c r="C12" s="9">
        <f t="shared" si="1"/>
        <v>18532.661306907619</v>
      </c>
    </row>
    <row r="13" spans="1:3" x14ac:dyDescent="0.6">
      <c r="A13" s="7">
        <v>6</v>
      </c>
      <c r="B13" s="8">
        <f t="shared" si="0"/>
        <v>75132.5625</v>
      </c>
      <c r="C13" s="9">
        <f t="shared" si="1"/>
        <v>22786.058983902814</v>
      </c>
    </row>
    <row r="14" spans="1:3" x14ac:dyDescent="0.6">
      <c r="A14" s="7">
        <v>7</v>
      </c>
      <c r="B14" s="8">
        <f t="shared" si="0"/>
        <v>112698.84375</v>
      </c>
      <c r="C14" s="9">
        <f t="shared" si="1"/>
        <v>28015.646291683788</v>
      </c>
    </row>
    <row r="15" spans="1:3" x14ac:dyDescent="0.6">
      <c r="A15" s="7">
        <v>8</v>
      </c>
      <c r="B15" s="8">
        <f t="shared" si="0"/>
        <v>169048.265625</v>
      </c>
      <c r="C15" s="9">
        <f t="shared" si="1"/>
        <v>34445.466752070235</v>
      </c>
    </row>
    <row r="16" spans="1:3" x14ac:dyDescent="0.6">
      <c r="A16" s="4"/>
      <c r="B16" s="4"/>
      <c r="C16" s="4"/>
    </row>
    <row r="17" spans="1:3" x14ac:dyDescent="0.6">
      <c r="A17" s="6" t="s">
        <v>6</v>
      </c>
      <c r="B17" s="6"/>
      <c r="C17" s="6">
        <f>SUM(C8:C15)+B5</f>
        <v>151443.5718860905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sqref="A1:C17"/>
    </sheetView>
  </sheetViews>
  <sheetFormatPr defaultColWidth="45.625" defaultRowHeight="21" x14ac:dyDescent="0.6"/>
  <cols>
    <col min="1" max="16384" width="45.625" style="1"/>
  </cols>
  <sheetData>
    <row r="1" spans="1:3" x14ac:dyDescent="0.6">
      <c r="A1" s="2" t="s">
        <v>0</v>
      </c>
      <c r="B1" s="3">
        <v>11734</v>
      </c>
    </row>
    <row r="2" spans="1:3" x14ac:dyDescent="0.6">
      <c r="A2" s="2" t="s">
        <v>1</v>
      </c>
      <c r="B2" s="3">
        <v>0.5</v>
      </c>
    </row>
    <row r="3" spans="1:3" x14ac:dyDescent="0.6">
      <c r="A3" s="2" t="s">
        <v>2</v>
      </c>
      <c r="B3" s="3">
        <v>0.22</v>
      </c>
    </row>
    <row r="4" spans="1:3" x14ac:dyDescent="0.6">
      <c r="A4" s="2" t="s">
        <v>5</v>
      </c>
      <c r="B4" s="3">
        <v>8</v>
      </c>
    </row>
    <row r="5" spans="1:3" x14ac:dyDescent="0.6">
      <c r="A5" s="2" t="s">
        <v>4</v>
      </c>
      <c r="B5" s="3">
        <v>5000</v>
      </c>
    </row>
    <row r="7" spans="1:3" x14ac:dyDescent="0.6">
      <c r="A7" s="5" t="s">
        <v>3</v>
      </c>
      <c r="B7" s="5" t="s">
        <v>7</v>
      </c>
      <c r="C7" s="5" t="s">
        <v>8</v>
      </c>
    </row>
    <row r="8" spans="1:3" x14ac:dyDescent="0.6">
      <c r="A8" s="7">
        <v>1</v>
      </c>
      <c r="B8" s="8">
        <f t="shared" ref="B8:B15" si="0">$B$1*(1+$B$2)^A8</f>
        <v>17601</v>
      </c>
      <c r="C8" s="9">
        <f>B8/(1+$B$3)^A8</f>
        <v>14427.049180327869</v>
      </c>
    </row>
    <row r="9" spans="1:3" x14ac:dyDescent="0.6">
      <c r="A9" s="7">
        <v>2</v>
      </c>
      <c r="B9" s="8">
        <f t="shared" si="0"/>
        <v>26401.5</v>
      </c>
      <c r="C9" s="9">
        <f t="shared" ref="C9:C15" si="1">B9/(1+$B$3)^A9</f>
        <v>17738.175221714595</v>
      </c>
    </row>
    <row r="10" spans="1:3" x14ac:dyDescent="0.6">
      <c r="A10" s="7">
        <v>3</v>
      </c>
      <c r="B10" s="8">
        <f t="shared" si="0"/>
        <v>39602.25</v>
      </c>
      <c r="C10" s="9">
        <f t="shared" si="1"/>
        <v>21809.231829976961</v>
      </c>
    </row>
    <row r="11" spans="1:3" x14ac:dyDescent="0.6">
      <c r="A11" s="7">
        <v>4</v>
      </c>
      <c r="B11" s="8">
        <f t="shared" si="0"/>
        <v>59403.375</v>
      </c>
      <c r="C11" s="9">
        <f t="shared" si="1"/>
        <v>26814.629299152002</v>
      </c>
    </row>
    <row r="12" spans="1:3" x14ac:dyDescent="0.6">
      <c r="A12" s="7">
        <v>5</v>
      </c>
      <c r="B12" s="8">
        <f t="shared" si="0"/>
        <v>89105.0625</v>
      </c>
      <c r="C12" s="9">
        <f t="shared" si="1"/>
        <v>32968.806515350821</v>
      </c>
    </row>
    <row r="13" spans="1:3" x14ac:dyDescent="0.6">
      <c r="A13" s="7">
        <v>6</v>
      </c>
      <c r="B13" s="8">
        <f t="shared" si="0"/>
        <v>133657.59375</v>
      </c>
      <c r="C13" s="9">
        <f t="shared" si="1"/>
        <v>40535.417846742821</v>
      </c>
    </row>
    <row r="14" spans="1:3" x14ac:dyDescent="0.6">
      <c r="A14" s="7">
        <v>7</v>
      </c>
      <c r="B14" s="8">
        <f t="shared" si="0"/>
        <v>200486.390625</v>
      </c>
      <c r="C14" s="9">
        <f t="shared" si="1"/>
        <v>49838.628500093626</v>
      </c>
    </row>
    <row r="15" spans="1:3" x14ac:dyDescent="0.6">
      <c r="A15" s="7">
        <v>8</v>
      </c>
      <c r="B15" s="8">
        <f t="shared" si="0"/>
        <v>300729.5859375</v>
      </c>
      <c r="C15" s="9">
        <f t="shared" si="1"/>
        <v>61277.002254213483</v>
      </c>
    </row>
    <row r="16" spans="1:3" x14ac:dyDescent="0.6">
      <c r="A16" s="4"/>
      <c r="B16" s="4"/>
      <c r="C16" s="4"/>
    </row>
    <row r="17" spans="1:3" x14ac:dyDescent="0.6">
      <c r="A17" s="6" t="s">
        <v>6</v>
      </c>
      <c r="B17" s="6"/>
      <c r="C17" s="6">
        <f>SUM(C8:C15)+B5</f>
        <v>270408.94064757216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</vt:lpstr>
      <vt:lpstr>گزینه D</vt:lpstr>
      <vt:lpstr>گزینه C</vt:lpstr>
      <vt:lpstr>گزینه B</vt:lpstr>
      <vt:lpstr>گزینه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vahid taromi</cp:lastModifiedBy>
  <dcterms:created xsi:type="dcterms:W3CDTF">2025-11-30T21:03:14Z</dcterms:created>
  <dcterms:modified xsi:type="dcterms:W3CDTF">2025-12-12T19:55:54Z</dcterms:modified>
</cp:coreProperties>
</file>