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درک نقش نرخ تورم و نرخ بهره در تحلیل هزینه چرخه عمر\"/>
    </mc:Choice>
  </mc:AlternateContent>
  <xr:revisionPtr revIDLastSave="0" documentId="13_ncr:1_{5B920889-CE61-41F8-818F-571EFA39B3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هزینه انرژی سالانه  " sheetId="1" r:id="rId1"/>
    <sheet name="هزینه سالانه + ارزش اسقاط" sheetId="2" r:id="rId2"/>
  </sheets>
  <calcPr calcId="191029"/>
</workbook>
</file>

<file path=xl/calcChain.xml><?xml version="1.0" encoding="utf-8"?>
<calcChain xmlns="http://schemas.openxmlformats.org/spreadsheetml/2006/main">
  <c r="E13" i="2" l="1"/>
  <c r="D13" i="2"/>
  <c r="C13" i="2"/>
  <c r="B13" i="2"/>
  <c r="B8" i="1"/>
  <c r="E7" i="1"/>
  <c r="E8" i="1" s="1"/>
  <c r="E9" i="1" s="1"/>
  <c r="D7" i="1"/>
  <c r="D8" i="1" s="1"/>
  <c r="D9" i="1" s="1"/>
  <c r="C7" i="1"/>
  <c r="C8" i="1" s="1"/>
  <c r="C9" i="1" s="1"/>
  <c r="B7" i="1"/>
  <c r="B9" i="1" s="1"/>
</calcChain>
</file>

<file path=xl/sharedStrings.xml><?xml version="1.0" encoding="utf-8"?>
<sst xmlns="http://schemas.openxmlformats.org/spreadsheetml/2006/main" count="28" uniqueCount="24">
  <si>
    <t>گزینه A</t>
  </si>
  <si>
    <t>گزینه B</t>
  </si>
  <si>
    <t>گزینه C</t>
  </si>
  <si>
    <t>گزینه D</t>
  </si>
  <si>
    <t>شتاب گرانش (m/s^2)</t>
  </si>
  <si>
    <t>توان مصرفی W</t>
  </si>
  <si>
    <t>توان مصرفی KW</t>
  </si>
  <si>
    <t>ارتفاع هد m (H)</t>
  </si>
  <si>
    <t xml:space="preserve">چگالی  kg/m³ (ρ)  </t>
  </si>
  <si>
    <t>دبی جریان m^3/hr (Q)</t>
  </si>
  <si>
    <t>راندمان پمپ (η) %</t>
  </si>
  <si>
    <t>دبی جریان (Q) m^3/sec</t>
  </si>
  <si>
    <t>هزینه سرمایه‌گذاری اولیه</t>
  </si>
  <si>
    <t>قیمت فعلی انرژی به ازای هر کیلووات‌ساعت</t>
  </si>
  <si>
    <t>میانگین وزنی توان تجهیز بر حسب کیلووات</t>
  </si>
  <si>
    <t>میانگین ساعات کارکرد سالانه</t>
  </si>
  <si>
    <t>هزینه انرژی سالانه (محاسبه‌شده)</t>
  </si>
  <si>
    <t>هزینه نگهداری و تعمیرات (نگهداشت روتین سالانه)</t>
  </si>
  <si>
    <t>هزینه تعمیر سالانه</t>
  </si>
  <si>
    <t>دیگر هزینه‌های سالانه</t>
  </si>
  <si>
    <t>هزینه توقف سالانه</t>
  </si>
  <si>
    <t>هزینه محیط‌زیست سالانه</t>
  </si>
  <si>
    <t>هزینه برچیدن/دفع (ارزش بازیافتی)</t>
  </si>
  <si>
    <t>مجموع هزینه سالانه + هزینه اسقاط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</si>
</sst>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1"/>
      <color theme="1"/>
      <name val="Vazirmatn"/>
    </font>
    <font>
      <b/>
      <sz val="11"/>
      <color theme="1"/>
      <name val="Vazirmatn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C17" sqref="C17"/>
    </sheetView>
  </sheetViews>
  <sheetFormatPr defaultRowHeight="31.5" customHeight="1" x14ac:dyDescent="0.6"/>
  <cols>
    <col min="1" max="1" width="35.375" style="2" customWidth="1"/>
    <col min="2" max="2" width="16.375" style="3" customWidth="1"/>
    <col min="3" max="3" width="15.25" style="3" customWidth="1"/>
    <col min="4" max="4" width="14.375" style="3" customWidth="1"/>
    <col min="5" max="5" width="18" style="3" customWidth="1"/>
    <col min="6" max="16384" width="9" style="1"/>
  </cols>
  <sheetData>
    <row r="1" spans="1:5" ht="31.5" customHeight="1" x14ac:dyDescent="0.6">
      <c r="A1" s="4"/>
      <c r="B1" s="5" t="s">
        <v>0</v>
      </c>
      <c r="C1" s="6" t="s">
        <v>1</v>
      </c>
      <c r="D1" s="7" t="s">
        <v>2</v>
      </c>
      <c r="E1" s="8" t="s">
        <v>3</v>
      </c>
    </row>
    <row r="2" spans="1:5" ht="31.5" customHeight="1" x14ac:dyDescent="0.6">
      <c r="A2" s="9" t="s">
        <v>8</v>
      </c>
      <c r="B2" s="10">
        <v>1000</v>
      </c>
      <c r="C2" s="11">
        <v>1000</v>
      </c>
      <c r="D2" s="12">
        <v>1000</v>
      </c>
      <c r="E2" s="13">
        <v>1000</v>
      </c>
    </row>
    <row r="3" spans="1:5" ht="31.5" customHeight="1" x14ac:dyDescent="0.6">
      <c r="A3" s="9" t="s">
        <v>4</v>
      </c>
      <c r="B3" s="10">
        <v>9.81</v>
      </c>
      <c r="C3" s="11">
        <v>9.81</v>
      </c>
      <c r="D3" s="12">
        <v>9.81</v>
      </c>
      <c r="E3" s="13">
        <v>9.81</v>
      </c>
    </row>
    <row r="4" spans="1:5" ht="31.5" customHeight="1" x14ac:dyDescent="0.6">
      <c r="A4" s="9" t="s">
        <v>7</v>
      </c>
      <c r="B4" s="10">
        <v>71.7</v>
      </c>
      <c r="C4" s="11">
        <v>42</v>
      </c>
      <c r="D4" s="12">
        <v>34.5</v>
      </c>
      <c r="E4" s="13">
        <v>77.099999999999994</v>
      </c>
    </row>
    <row r="5" spans="1:5" ht="31.5" customHeight="1" x14ac:dyDescent="0.6">
      <c r="A5" s="9" t="s">
        <v>9</v>
      </c>
      <c r="B5" s="10">
        <v>80</v>
      </c>
      <c r="C5" s="11">
        <v>80</v>
      </c>
      <c r="D5" s="12">
        <v>80</v>
      </c>
      <c r="E5" s="13">
        <v>80</v>
      </c>
    </row>
    <row r="6" spans="1:5" ht="31.5" customHeight="1" x14ac:dyDescent="0.6">
      <c r="A6" s="9" t="s">
        <v>10</v>
      </c>
      <c r="B6" s="10">
        <v>0.751</v>
      </c>
      <c r="C6" s="11">
        <v>0.72099999999999997</v>
      </c>
      <c r="D6" s="12">
        <v>0.77</v>
      </c>
      <c r="E6" s="13">
        <v>0.751</v>
      </c>
    </row>
    <row r="7" spans="1:5" ht="31.5" customHeight="1" x14ac:dyDescent="0.6">
      <c r="A7" s="9" t="s">
        <v>11</v>
      </c>
      <c r="B7" s="10">
        <f>B5/3600</f>
        <v>2.2222222222222223E-2</v>
      </c>
      <c r="C7" s="11">
        <f>C5/3600</f>
        <v>2.2222222222222223E-2</v>
      </c>
      <c r="D7" s="12">
        <f>D5/3600</f>
        <v>2.2222222222222223E-2</v>
      </c>
      <c r="E7" s="13">
        <f>E5/3600</f>
        <v>2.2222222222222223E-2</v>
      </c>
    </row>
    <row r="8" spans="1:5" ht="31.5" customHeight="1" x14ac:dyDescent="0.6">
      <c r="A8" s="9" t="s">
        <v>5</v>
      </c>
      <c r="B8" s="10">
        <f>(B2*B3*B4*B7)/B6</f>
        <v>20813.049267643142</v>
      </c>
      <c r="C8" s="11">
        <f>(C2*C3*C4*C7)/C6</f>
        <v>12699.029126213592</v>
      </c>
      <c r="D8" s="12">
        <f>(D2*D3*D4*D7)/D6</f>
        <v>9767.5324675324664</v>
      </c>
      <c r="E8" s="13">
        <f>(E2*E3*E4*E7)/E6</f>
        <v>22380.559254327563</v>
      </c>
    </row>
    <row r="9" spans="1:5" ht="31.5" customHeight="1" x14ac:dyDescent="0.6">
      <c r="A9" s="9" t="s">
        <v>6</v>
      </c>
      <c r="B9" s="10">
        <f>B8/1000</f>
        <v>20.813049267643141</v>
      </c>
      <c r="C9" s="11">
        <f>C8/1000</f>
        <v>12.699029126213592</v>
      </c>
      <c r="D9" s="12">
        <f>D8/1000</f>
        <v>9.7675324675324671</v>
      </c>
      <c r="E9" s="13">
        <f>E8/1000</f>
        <v>22.380559254327565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B66A-52DC-4BF1-A740-C9741D9FA6E6}">
  <dimension ref="A1:E13"/>
  <sheetViews>
    <sheetView tabSelected="1" workbookViewId="0">
      <selection activeCell="J17" sqref="J17"/>
    </sheetView>
  </sheetViews>
  <sheetFormatPr defaultColWidth="14.5" defaultRowHeight="27.75" customHeight="1" x14ac:dyDescent="0.2"/>
  <cols>
    <col min="1" max="1" width="47.25" style="14" customWidth="1"/>
    <col min="2" max="16384" width="14.5" style="14"/>
  </cols>
  <sheetData>
    <row r="1" spans="1:5" ht="36" customHeight="1" x14ac:dyDescent="0.2">
      <c r="A1" s="15"/>
      <c r="B1" s="8" t="s">
        <v>0</v>
      </c>
      <c r="C1" s="7" t="s">
        <v>1</v>
      </c>
      <c r="D1" s="16" t="s">
        <v>2</v>
      </c>
      <c r="E1" s="5" t="s">
        <v>3</v>
      </c>
    </row>
    <row r="2" spans="1:5" ht="36" customHeight="1" x14ac:dyDescent="0.2">
      <c r="A2" s="17" t="s">
        <v>12</v>
      </c>
      <c r="B2" s="20">
        <v>5000</v>
      </c>
      <c r="C2" s="21">
        <v>2250</v>
      </c>
      <c r="D2" s="19">
        <v>21500</v>
      </c>
      <c r="E2" s="18">
        <v>0</v>
      </c>
    </row>
    <row r="3" spans="1:5" ht="36" customHeight="1" x14ac:dyDescent="0.2">
      <c r="A3" s="17" t="s">
        <v>13</v>
      </c>
      <c r="B3" s="20">
        <v>0.08</v>
      </c>
      <c r="C3" s="21">
        <v>0.08</v>
      </c>
      <c r="D3" s="19">
        <v>0.08</v>
      </c>
      <c r="E3" s="18">
        <v>0.08</v>
      </c>
    </row>
    <row r="4" spans="1:5" ht="36" customHeight="1" x14ac:dyDescent="0.2">
      <c r="A4" s="17" t="s">
        <v>14</v>
      </c>
      <c r="B4" s="20">
        <v>12.8</v>
      </c>
      <c r="C4" s="21">
        <v>12.7</v>
      </c>
      <c r="D4" s="19">
        <v>10.8</v>
      </c>
      <c r="E4" s="18">
        <v>22.3</v>
      </c>
    </row>
    <row r="5" spans="1:5" ht="36" customHeight="1" x14ac:dyDescent="0.2">
      <c r="A5" s="17" t="s">
        <v>15</v>
      </c>
      <c r="B5" s="20">
        <v>6000</v>
      </c>
      <c r="C5" s="21">
        <v>6000</v>
      </c>
      <c r="D5" s="19">
        <v>6000</v>
      </c>
      <c r="E5" s="18">
        <v>6000</v>
      </c>
    </row>
    <row r="6" spans="1:5" ht="36" customHeight="1" x14ac:dyDescent="0.2">
      <c r="A6" s="17" t="s">
        <v>16</v>
      </c>
      <c r="B6" s="20">
        <v>9984</v>
      </c>
      <c r="C6" s="21">
        <v>6096</v>
      </c>
      <c r="D6" s="19">
        <v>4704</v>
      </c>
      <c r="E6" s="18">
        <v>10704</v>
      </c>
    </row>
    <row r="7" spans="1:5" ht="36" customHeight="1" x14ac:dyDescent="0.2">
      <c r="A7" s="17" t="s">
        <v>17</v>
      </c>
      <c r="B7" s="20">
        <v>500</v>
      </c>
      <c r="C7" s="21">
        <v>500</v>
      </c>
      <c r="D7" s="19">
        <v>1000</v>
      </c>
      <c r="E7" s="18">
        <v>500</v>
      </c>
    </row>
    <row r="8" spans="1:5" ht="36" customHeight="1" x14ac:dyDescent="0.2">
      <c r="A8" s="17" t="s">
        <v>18</v>
      </c>
      <c r="B8" s="20">
        <v>1250</v>
      </c>
      <c r="C8" s="21">
        <v>0</v>
      </c>
      <c r="D8" s="19">
        <v>0</v>
      </c>
      <c r="E8" s="18">
        <v>1250</v>
      </c>
    </row>
    <row r="9" spans="1:5" ht="36" customHeight="1" x14ac:dyDescent="0.2">
      <c r="A9" s="17" t="s">
        <v>19</v>
      </c>
      <c r="B9" s="20">
        <v>0</v>
      </c>
      <c r="C9" s="21">
        <v>0</v>
      </c>
      <c r="D9" s="19">
        <v>0</v>
      </c>
      <c r="E9" s="18">
        <v>4000</v>
      </c>
    </row>
    <row r="10" spans="1:5" ht="36" customHeight="1" x14ac:dyDescent="0.2">
      <c r="A10" s="17" t="s">
        <v>20</v>
      </c>
      <c r="B10" s="20">
        <v>0</v>
      </c>
      <c r="C10" s="21">
        <v>0</v>
      </c>
      <c r="D10" s="19">
        <v>0</v>
      </c>
      <c r="E10" s="18">
        <v>0</v>
      </c>
    </row>
    <row r="11" spans="1:5" ht="36" customHeight="1" x14ac:dyDescent="0.2">
      <c r="A11" s="17" t="s">
        <v>21</v>
      </c>
      <c r="B11" s="20">
        <v>0</v>
      </c>
      <c r="C11" s="21">
        <v>0</v>
      </c>
      <c r="D11" s="19">
        <v>0</v>
      </c>
      <c r="E11" s="18">
        <v>0</v>
      </c>
    </row>
    <row r="12" spans="1:5" ht="36" customHeight="1" x14ac:dyDescent="0.2">
      <c r="A12" s="17" t="s">
        <v>22</v>
      </c>
      <c r="B12" s="20">
        <v>0</v>
      </c>
      <c r="C12" s="21">
        <v>0</v>
      </c>
      <c r="D12" s="19">
        <v>0</v>
      </c>
      <c r="E12" s="18">
        <v>0</v>
      </c>
    </row>
    <row r="13" spans="1:5" ht="36" customHeight="1" x14ac:dyDescent="0.2">
      <c r="A13" s="17" t="s">
        <v>23</v>
      </c>
      <c r="B13" s="20">
        <f>SUM(B6:B12)</f>
        <v>11734</v>
      </c>
      <c r="C13" s="21">
        <f>SUM(C6:C12)</f>
        <v>6596</v>
      </c>
      <c r="D13" s="19">
        <f>SUM(D6:D12)</f>
        <v>5704</v>
      </c>
      <c r="E13" s="18">
        <f>SUM(E6:E12)</f>
        <v>16454</v>
      </c>
    </row>
  </sheetData>
  <pageMargins left="0.7" right="0.7" top="0.75" bottom="0.75" header="0.3" footer="0.3"/>
  <ignoredErrors>
    <ignoredError sqref="B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هزینه انرژی سالانه  </vt:lpstr>
      <vt:lpstr>هزینه سالانه + ارزش اسقاط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vahid taromi</cp:lastModifiedBy>
  <dcterms:created xsi:type="dcterms:W3CDTF">2025-11-30T11:07:52Z</dcterms:created>
  <dcterms:modified xsi:type="dcterms:W3CDTF">2025-12-01T23:54:30Z</dcterms:modified>
</cp:coreProperties>
</file>